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
    </mc:Choice>
  </mc:AlternateContent>
  <xr:revisionPtr revIDLastSave="0" documentId="13_ncr:1_{0C475D8E-8516-476E-8447-176E1E996E48}" xr6:coauthVersionLast="47" xr6:coauthVersionMax="47" xr10:uidLastSave="{00000000-0000-0000-0000-000000000000}"/>
  <bookViews>
    <workbookView xWindow="15195" yWindow="-16320" windowWidth="29040" windowHeight="15840" activeTab="1" xr2:uid="{9259F519-9A1E-43F9-BA95-6356CD89FD77}"/>
  </bookViews>
  <sheets>
    <sheet name="Parnassus Hall" sheetId="2" r:id="rId1"/>
    <sheet name="Spotswood Hall" sheetId="3" r:id="rId2"/>
    <sheet name="Old Scout Den &amp; Courthouse"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4" l="1"/>
  <c r="W22" i="4"/>
  <c r="V22" i="4"/>
  <c r="U22" i="4"/>
  <c r="T22" i="4"/>
  <c r="S22" i="4"/>
  <c r="R22" i="4"/>
  <c r="Q22" i="4"/>
  <c r="P22" i="4"/>
  <c r="O22" i="4"/>
  <c r="N22" i="4"/>
  <c r="M22" i="4"/>
  <c r="L22" i="4"/>
  <c r="K22" i="4"/>
  <c r="J22" i="4"/>
  <c r="I22" i="4"/>
  <c r="F22" i="4"/>
  <c r="E22" i="4"/>
  <c r="D22" i="4"/>
  <c r="Z28" i="3"/>
  <c r="Y28" i="3"/>
  <c r="X28" i="3"/>
  <c r="W28" i="3"/>
  <c r="V28" i="3"/>
  <c r="U28" i="3"/>
  <c r="T28" i="3"/>
  <c r="S28" i="3"/>
  <c r="R28" i="3"/>
  <c r="Q28" i="3"/>
  <c r="P28" i="3"/>
  <c r="O28" i="3"/>
  <c r="N28" i="3"/>
  <c r="M28" i="3"/>
  <c r="L28" i="3"/>
  <c r="K28" i="3"/>
  <c r="J28" i="3"/>
  <c r="I28" i="3"/>
  <c r="H28" i="3"/>
  <c r="G28" i="3"/>
  <c r="H21" i="2"/>
  <c r="E21" i="2"/>
  <c r="G21" i="2"/>
  <c r="F21" i="2"/>
  <c r="I21" i="2"/>
  <c r="J21" i="2"/>
  <c r="K21" i="2"/>
  <c r="L21" i="2"/>
  <c r="M21" i="2"/>
  <c r="N21" i="2"/>
  <c r="O21" i="2"/>
  <c r="P21" i="2"/>
  <c r="Q21" i="2"/>
  <c r="R21" i="2"/>
  <c r="S21" i="2"/>
  <c r="T21" i="2"/>
  <c r="U21" i="2"/>
  <c r="V21" i="2"/>
  <c r="W21" i="2"/>
  <c r="X21" i="2"/>
</calcChain>
</file>

<file path=xl/sharedStrings.xml><?xml version="1.0" encoding="utf-8"?>
<sst xmlns="http://schemas.openxmlformats.org/spreadsheetml/2006/main" count="366" uniqueCount="170">
  <si>
    <t>Asbestos</t>
  </si>
  <si>
    <t>Building Element</t>
  </si>
  <si>
    <t>Notes</t>
  </si>
  <si>
    <t>Year 1</t>
  </si>
  <si>
    <t>Year 2</t>
  </si>
  <si>
    <t>Paint</t>
  </si>
  <si>
    <t>Replace</t>
  </si>
  <si>
    <t>Repair</t>
  </si>
  <si>
    <t>Year 3</t>
  </si>
  <si>
    <t>Year 4</t>
  </si>
  <si>
    <t>Year 5</t>
  </si>
  <si>
    <t>Year 6</t>
  </si>
  <si>
    <t>Year 7</t>
  </si>
  <si>
    <t>Year 8</t>
  </si>
  <si>
    <t>Year 9</t>
  </si>
  <si>
    <t>Year 10</t>
  </si>
  <si>
    <t>Year 15</t>
  </si>
  <si>
    <t>Year 20</t>
  </si>
  <si>
    <t>Year 11</t>
  </si>
  <si>
    <t>Year 12</t>
  </si>
  <si>
    <t>Year 13</t>
  </si>
  <si>
    <t>Year 14</t>
  </si>
  <si>
    <t>Year 16</t>
  </si>
  <si>
    <t>Year 17</t>
  </si>
  <si>
    <t>Year 18</t>
  </si>
  <si>
    <t>Year 19</t>
  </si>
  <si>
    <t>Clean</t>
  </si>
  <si>
    <t>Exterior Cladding</t>
  </si>
  <si>
    <t>Bathroom, W/C &amp; Laundry</t>
  </si>
  <si>
    <t>Flooring</t>
  </si>
  <si>
    <t>Facilities and Disabled</t>
  </si>
  <si>
    <t>Total Costs</t>
  </si>
  <si>
    <t>Maintainence Required</t>
  </si>
  <si>
    <t>Roof</t>
  </si>
  <si>
    <t>Kitchen</t>
  </si>
  <si>
    <t>Spouting &amp; Downpipes</t>
  </si>
  <si>
    <t>Windows &amp; Doors</t>
  </si>
  <si>
    <t>Interior Walls &amp; Ceilings</t>
  </si>
  <si>
    <t>Information Source</t>
  </si>
  <si>
    <t>Recommended Option</t>
  </si>
  <si>
    <t>Alternative Option</t>
  </si>
  <si>
    <t>Soffits, switchboards and bathroom ceilings contain asbestos - but is contained</t>
  </si>
  <si>
    <t>No action is required unless these area are disturbed</t>
  </si>
  <si>
    <t>Inspection</t>
  </si>
  <si>
    <t>No action is required unless work is carried out where a building consent is required then upgrades to accessible facilities will be required</t>
  </si>
  <si>
    <t xml:space="preserve">Inspection </t>
  </si>
  <si>
    <t xml:space="preserve">Clean gutters every year </t>
  </si>
  <si>
    <t xml:space="preserve">Gutters are blocked and need cleaning </t>
  </si>
  <si>
    <t xml:space="preserve">Kitchen bench and units are well over due for replacement - oven and hot water heater need replacing </t>
  </si>
  <si>
    <t>Replace kitchen bench and units  - replace oven and hot water heater</t>
  </si>
  <si>
    <t>Vinyl in the service areas - poor condition</t>
  </si>
  <si>
    <t>Sand and refinish  then a light refinish every 8 years there after</t>
  </si>
  <si>
    <t xml:space="preserve">Replace vinyl  in these areas </t>
  </si>
  <si>
    <t xml:space="preserve">Holes in the south wall linings </t>
  </si>
  <si>
    <t xml:space="preserve">Repair holes to wall linings </t>
  </si>
  <si>
    <t>Ceiling sarking is badly water stained   - repaint of interior is badly overdue</t>
  </si>
  <si>
    <t>Seal entire ceiling - then paint                Repaint entire interior including kichen and w/c's - then repaint every 8yrs thereafter</t>
  </si>
  <si>
    <t xml:space="preserve">Corrugated roof cladding  - requires painting </t>
  </si>
  <si>
    <t xml:space="preserve">Facilities are old but functioning - due to be refitted </t>
  </si>
  <si>
    <t xml:space="preserve">Refit the w/c areas </t>
  </si>
  <si>
    <t xml:space="preserve">Barge board to the north has holes in it </t>
  </si>
  <si>
    <t xml:space="preserve">Replace barge board </t>
  </si>
  <si>
    <t>Exterior has been spray painted - will need to be repainted</t>
  </si>
  <si>
    <t>Repaint and then every 8yrs there after</t>
  </si>
  <si>
    <t xml:space="preserve">The contour of the land allows water to enter under the building </t>
  </si>
  <si>
    <t xml:space="preserve">Recontour land to direct the water away from the foundation and replace missing foundation vent </t>
  </si>
  <si>
    <t xml:space="preserve">Electrical </t>
  </si>
  <si>
    <t xml:space="preserve">Older switchboards and fuse holders </t>
  </si>
  <si>
    <t>Poor flashing detail along upper window junction and loose nails</t>
  </si>
  <si>
    <t xml:space="preserve">Repaint north windows, north doors, entrance doors and lower windows and then every 8yrs there after </t>
  </si>
  <si>
    <t xml:space="preserve">Timber windows are rotting particularily the upper windows - north facing joinery is in good condition </t>
  </si>
  <si>
    <t>Sugguest electrical inspection</t>
  </si>
  <si>
    <t>Replace flashing with a higher turn up in conjunction with window replacement and remove nails and replace with roof screws</t>
  </si>
  <si>
    <t>Pressure wash roof and then repaint  then every 8 yrs thereafter. Including edge protection.</t>
  </si>
  <si>
    <t>Polished wooden floor - poor condition 125m2 x $50.00 per m2</t>
  </si>
  <si>
    <t>Remove  existing timber windows and replace with aluminium joinery</t>
  </si>
  <si>
    <t>Emergency exit doors jammed, north east glazed door jambs and front door needs attention</t>
  </si>
  <si>
    <t xml:space="preserve">Repair/Replace  emergency door and ease north east glazed door and repair front doors </t>
  </si>
  <si>
    <t xml:space="preserve">There are no accessible facilities for this building -  but if a building consent is applied for, the Building Act requires that there is at least some upgrade to accessible facilities </t>
  </si>
  <si>
    <t>Upper windows and kitchen windows</t>
  </si>
  <si>
    <r>
      <t xml:space="preserve">Parnassus Hall - </t>
    </r>
    <r>
      <rPr>
        <b/>
        <sz val="11"/>
        <color theme="5"/>
        <rFont val="Calibri"/>
        <family val="2"/>
        <scheme val="minor"/>
      </rPr>
      <t>Condition Inspection Date 21/12/2021</t>
    </r>
  </si>
  <si>
    <t>There has been asbestos identified in this building - electrcal switchboard and the zip water heater</t>
  </si>
  <si>
    <t>Asbestos Register</t>
  </si>
  <si>
    <t xml:space="preserve">No action is require as currently the asbestos is contained </t>
  </si>
  <si>
    <t>Logburner flue needs stays</t>
  </si>
  <si>
    <t>Fit stays</t>
  </si>
  <si>
    <t>The corrugated roof cladding and associated flashings  need replacing including damaged framing and interior linings</t>
  </si>
  <si>
    <t xml:space="preserve">Replace roof with colorsteel to the entire building - including scaffolding </t>
  </si>
  <si>
    <t>Gutters need cleaning - Colorsteel with pvc downpipes</t>
  </si>
  <si>
    <t xml:space="preserve">Clean gutters out yearly </t>
  </si>
  <si>
    <t xml:space="preserve">Gutter to RHS of entrance not clipped into brackets and sagging </t>
  </si>
  <si>
    <t>Refit spouting and secure to brackets</t>
  </si>
  <si>
    <t>Repaint the exterior  - then every 8yrs there after</t>
  </si>
  <si>
    <t>Wall vent missing and the others are starting to rot</t>
  </si>
  <si>
    <t xml:space="preserve">Replace /repair vents </t>
  </si>
  <si>
    <t>Recommend  replace toilets</t>
  </si>
  <si>
    <t>Construct a new toilet addition with accesssible facilities</t>
  </si>
  <si>
    <t xml:space="preserve">Range hood not vented </t>
  </si>
  <si>
    <t xml:space="preserve">Vent range hood thru the roof </t>
  </si>
  <si>
    <t xml:space="preserve">Dishwasher door cracked to the top edge </t>
  </si>
  <si>
    <t>Replace Dishwasher in Yr 10</t>
  </si>
  <si>
    <t xml:space="preserve">Alter cabinet side panel so dishwaher door clears </t>
  </si>
  <si>
    <t xml:space="preserve">Replace bench top and units   </t>
  </si>
  <si>
    <t>Replace in Yr 10</t>
  </si>
  <si>
    <t>Patch by the fire - trip hazard and split boards   Front entrance - split boards    Trip hazard across double doors</t>
  </si>
  <si>
    <t xml:space="preserve">Remove trip hazard  Replace floor boards </t>
  </si>
  <si>
    <t>Sand back and recoat plywood</t>
  </si>
  <si>
    <t xml:space="preserve">Windows and doors need painting </t>
  </si>
  <si>
    <t xml:space="preserve">Include with exterior paining </t>
  </si>
  <si>
    <t xml:space="preserve">Most of the double hung sash windows do not lock </t>
  </si>
  <si>
    <t>Replace sash window catches</t>
  </si>
  <si>
    <t xml:space="preserve">Internal doors need easing </t>
  </si>
  <si>
    <t>Architrave to lounge exterior door LHS is damaged and door is missing a middle hinge</t>
  </si>
  <si>
    <t>Replace LHS architrave</t>
  </si>
  <si>
    <t xml:space="preserve">Rear door rubs on the sill and doesn’t have a latch </t>
  </si>
  <si>
    <t>Ease door and replace latch</t>
  </si>
  <si>
    <t xml:space="preserve">Frame around the sash window in the dining area is falling off </t>
  </si>
  <si>
    <t xml:space="preserve">Fix double hang window frame </t>
  </si>
  <si>
    <t xml:space="preserve">Bottom sash of window in the main hall is rotten </t>
  </si>
  <si>
    <t xml:space="preserve">Dig out rot and fill </t>
  </si>
  <si>
    <t>The interior has not been painted in a long while</t>
  </si>
  <si>
    <t>Paint the interior - then every 8yr thereafter</t>
  </si>
  <si>
    <t xml:space="preserve">Rot to kitchen wall linings above the copper   Hole in wall by the entrance   Some ceiling boards need nailing back  Kitchen ceiling damaged from roof leaks </t>
  </si>
  <si>
    <t xml:space="preserve">Replace/repair rotten lining and fix hole in the entrance </t>
  </si>
  <si>
    <t>There are no accessible facilities for this building - an upgrade to these may be needed if any work is carried out which needs a building consent</t>
  </si>
  <si>
    <t xml:space="preserve">Accessible facilities could be part of the w/c area addition </t>
  </si>
  <si>
    <t>Fire Safety System - If a building consent is taken out for any work - more than likely an upgrade to fire safety system will be required - eg Manual Fire Alarm (Type 2) The cost of upgrading the fire safety system has not been allowed for in the above costings</t>
  </si>
  <si>
    <r>
      <t xml:space="preserve">Spotswood Hall - </t>
    </r>
    <r>
      <rPr>
        <b/>
        <sz val="11"/>
        <color theme="5"/>
        <rFont val="Calibri"/>
        <family val="2"/>
        <scheme val="minor"/>
      </rPr>
      <t xml:space="preserve">Condition Inspection Date 12/01/2022     </t>
    </r>
    <r>
      <rPr>
        <b/>
        <sz val="11"/>
        <color rgb="FF0070C0"/>
        <rFont val="Calibri"/>
        <family val="2"/>
        <scheme val="minor"/>
      </rPr>
      <t xml:space="preserve">                   </t>
    </r>
  </si>
  <si>
    <t>Septic Tank and Effluent Field - These have been investigated by a Registered Drainlayer - Both the tank and the field would appear to be in good working condition for the level of use the hall gets at present. The drains going into the tank from the hall are nearing the end of their life. If a new toilet block addition is constructed for the hall then the drains would be replaced then.</t>
  </si>
  <si>
    <t>Recommended Action</t>
  </si>
  <si>
    <t>Loose nails  - replace with roofing screws, extend barge flashings.</t>
  </si>
  <si>
    <t>Depending on engineering assessment at least one plane of the roof will likely need bracing and cross bracing between rafter poles installed</t>
  </si>
  <si>
    <t xml:space="preserve">Spouting &amp; Downpipes and Drainage </t>
  </si>
  <si>
    <t>Annual cleaning of gutters.</t>
  </si>
  <si>
    <t>Replace spouting and brackets. Install spouting system on Scout Den. Replace missing downpipes.</t>
  </si>
  <si>
    <t>Gable cladding to Toy library is in poor condition Some of the courthouse is clad in sheet metal weatherboard the remainder is timber shiplap horizontal, some areas are badly rotten - Replace rotten boards  and fascia/barge boards.</t>
  </si>
  <si>
    <r>
      <t xml:space="preserve">W/C's area are in poor condition, not easily cleaned, one w/c is out of order.  Basins are behind a makeshift wall not easily cleaned - Refit toilets and then every 20yrs depending on the use load. Strip out w/c area and refit  - provided hot water to wash hand basins - </t>
    </r>
    <r>
      <rPr>
        <sz val="11"/>
        <color rgb="FFFF0000"/>
        <rFont val="Calibri"/>
        <family val="2"/>
        <scheme val="minor"/>
      </rPr>
      <t xml:space="preserve">See comments below - 3. </t>
    </r>
  </si>
  <si>
    <t>Kitchen bench is stained but could be cleaned Kitchen joinery is in average condition, would benefit from being painted Zip boiler unable to test , assume needs replacing - clean stainless steel bench and paint kitchen joinery.</t>
  </si>
  <si>
    <t xml:space="preserve"> Zip boiler unable to test, assume needs replacing, life of 15yrs - replace.</t>
  </si>
  <si>
    <t>Toy library, linkway lobby and kitchen - poly floors Bare T &amp; G to court house Painted concrete to w/c's refinish polyurathane floor areas. 140m2 approx.</t>
  </si>
  <si>
    <r>
      <t xml:space="preserve">All the doors require work, in particular the fire exit doors need to be openable from the inside without a key Front door and back door has no door hardware. Padlock used to secure the door. Windows are in poor conditions, some broken glass - Repair all doors to make operational, install hardware where required. Repair windows and replace broken glass. </t>
    </r>
    <r>
      <rPr>
        <sz val="11"/>
        <color rgb="FFFF0000"/>
        <rFont val="Calibri"/>
        <family val="2"/>
        <scheme val="minor"/>
      </rPr>
      <t>See comments below - 4.</t>
    </r>
    <r>
      <rPr>
        <sz val="11"/>
        <color theme="1"/>
        <rFont val="Calibri"/>
        <family val="2"/>
        <scheme val="minor"/>
      </rPr>
      <t xml:space="preserve"> </t>
    </r>
  </si>
  <si>
    <t>Walls are the ceiling Kitchen in average condition Lobby and W/C ceilings are in poor condition Courthouse ceiling has been patched but the patch has not been painted - repaint.</t>
  </si>
  <si>
    <t>End wall interior lining and exterior cladding will likely need removing so walls can be adequately braced according to engineering assessment and reinstated to code compliance.</t>
  </si>
  <si>
    <t>Electrical</t>
  </si>
  <si>
    <t>Old switchboard, probably contains asbestos TPS wiring, various broken fittings random wire taped up on the toy library ceiling - electrical inspection and replace damaged fittings. Heaters are fire issue</t>
  </si>
  <si>
    <t>Foundation piles</t>
  </si>
  <si>
    <r>
      <t xml:space="preserve">3 piles to the north east corner are being undermined. Replace poles with H5 treated timber piles. 1 - anchor pile and 2 - ordinary piles. </t>
    </r>
    <r>
      <rPr>
        <sz val="11"/>
        <color rgb="FFFF0000"/>
        <rFont val="Calibri"/>
        <family val="2"/>
        <scheme val="minor"/>
      </rPr>
      <t>See comments below - 5.</t>
    </r>
  </si>
  <si>
    <t>Borer in Courthouse</t>
  </si>
  <si>
    <t>Extensive and difficult to determine extent of borer damage to framing and T&amp;G panelling</t>
  </si>
  <si>
    <t xml:space="preserve">Comments </t>
  </si>
  <si>
    <t xml:space="preserve">1 - Drains </t>
  </si>
  <si>
    <t>3 - Toilet Areas</t>
  </si>
  <si>
    <t>5 - Foundation Piles</t>
  </si>
  <si>
    <t>The sewer drains may need maintenance work carried once the condition of the drains is established by means of camera investigation</t>
  </si>
  <si>
    <t>The toilet areas are in poor condition . At the time of the inspection only one toilet  was operational. The toilet areas havent been painted for a long time. The handbasins are fitted to a make shift wall which isnt lined on the basin side. The combination of these factors makes the area very hard to keep clean and hygenic.                                                                          Considering these factors would also impact on how the facility is used and the number of occupants which use the facility at any one time .                                                                          Sugguest limiting the facility to very low occupancy level</t>
  </si>
  <si>
    <r>
      <t xml:space="preserve">Three piles on the north east corner of the court house need to be replaced due to being undermined  - suggest restricting the use of this part of the building to being used for storage only until the piles are replaced. </t>
    </r>
    <r>
      <rPr>
        <u/>
        <sz val="11"/>
        <color rgb="FFFF0000"/>
        <rFont val="Calibri"/>
        <family val="2"/>
        <scheme val="minor"/>
      </rPr>
      <t>A retaining wall will need to be installed to protect foundation piles from river erosion succeptability.</t>
    </r>
  </si>
  <si>
    <t xml:space="preserve">2 - Exterior Cladding condition </t>
  </si>
  <si>
    <t>4 - Exterior Doors</t>
  </si>
  <si>
    <t>The exterior cladding, windows and doors are in very poor condition with rotting weatherboards,rotting window and door frames, peeling paint etc . At the present time it would be very much a stretch, to consider the building weathertight.</t>
  </si>
  <si>
    <t>Any exterior doors which are exit doors must be able to be unlocked from the inside of the building in case of emergency  - some exterior exit doors are locked with a pad bolt and pad lock. Some windows may require complete replacement.</t>
  </si>
  <si>
    <r>
      <t xml:space="preserve">Old Scout Den &amp; Courthouse - </t>
    </r>
    <r>
      <rPr>
        <b/>
        <sz val="11"/>
        <color theme="5"/>
        <rFont val="Calibri"/>
        <family val="2"/>
        <scheme val="minor"/>
      </rPr>
      <t>Condition Inspection Date 1/11/2021</t>
    </r>
  </si>
  <si>
    <t>Kitchen plywood needs recoating</t>
  </si>
  <si>
    <t xml:space="preserve">The bathoom facilities are in poor condition - in particular the mens w/c is unhygenic and is not easily cleaned - also outside  doesn’t even have a handbasin, womans toilet - no ventilation </t>
  </si>
  <si>
    <t>Flaking paint to the exterior</t>
  </si>
  <si>
    <t>Toy library roof is in need of painting, loose nails, barge flashing are short. Courthouse roof is in need of painting - repaint, including pressure wash and edge protection to the gable ends. Leak in ridge flashing a significant fire hazard as water is running onto wiring for heater on North Side.</t>
  </si>
  <si>
    <t>Structual Engineer</t>
  </si>
  <si>
    <t>Investigation</t>
  </si>
  <si>
    <t>Engage a structual engineer prior to repair and replacement work being undertaken</t>
  </si>
  <si>
    <r>
      <t xml:space="preserve">Waste pipe from the wash hand basins discharges to the ground (Short of the gully dish). Couldnt find the main vent or the kitchen gully dish - have drainage system camera'd to determine condition. </t>
    </r>
    <r>
      <rPr>
        <sz val="11"/>
        <color rgb="FFFF0000"/>
        <rFont val="Calibri"/>
        <family val="2"/>
        <scheme val="minor"/>
      </rPr>
      <t>See comments below - 1.</t>
    </r>
  </si>
  <si>
    <r>
      <t xml:space="preserve">The whole exterior is in need of repainting including doors and windows - repaint scaffolding. Repeat every 8 years there after. (Note high cost because of the large amount of preperation required prior to painting due to lack of maintenance - </t>
    </r>
    <r>
      <rPr>
        <sz val="11"/>
        <color rgb="FFFF0000"/>
        <rFont val="Calibri"/>
        <family val="2"/>
        <scheme val="minor"/>
      </rPr>
      <t>See comments below - 2.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</si>
</sst>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2" x14ac:knownFonts="1">
    <font>
      <sz val="11"/>
      <color theme="1"/>
      <name val="Calibri"/>
      <family val="2"/>
      <scheme val="minor"/>
    </font>
    <font>
      <b/>
      <sz val="11"/>
      <color theme="1"/>
      <name val="Calibri"/>
      <family val="2"/>
      <scheme val="minor"/>
    </font>
    <font>
      <sz val="8"/>
      <name val="Calibri"/>
      <family val="2"/>
      <scheme val="minor"/>
    </font>
    <font>
      <b/>
      <sz val="11"/>
      <color rgb="FF0070C0"/>
      <name val="Calibri"/>
      <family val="2"/>
      <scheme val="minor"/>
    </font>
    <font>
      <sz val="11"/>
      <color rgb="FFFF0000"/>
      <name val="Calibri"/>
      <family val="2"/>
      <scheme val="minor"/>
    </font>
    <font>
      <b/>
      <sz val="11"/>
      <color theme="4"/>
      <name val="Calibri"/>
      <family val="2"/>
      <scheme val="minor"/>
    </font>
    <font>
      <b/>
      <sz val="11"/>
      <color theme="5" tint="-0.249977111117893"/>
      <name val="Calibri"/>
      <family val="2"/>
      <scheme val="minor"/>
    </font>
    <font>
      <b/>
      <sz val="11"/>
      <color theme="5"/>
      <name val="Calibri"/>
      <family val="2"/>
      <scheme val="minor"/>
    </font>
    <font>
      <sz val="11"/>
      <color rgb="FF333333"/>
      <name val="Calibri"/>
      <family val="2"/>
      <scheme val="minor"/>
    </font>
    <font>
      <b/>
      <u/>
      <sz val="11"/>
      <color rgb="FFFF0000"/>
      <name val="Calibri"/>
      <family val="2"/>
      <scheme val="minor"/>
    </font>
    <font>
      <b/>
      <i/>
      <sz val="11"/>
      <color rgb="FFFF0000"/>
      <name val="Calibri"/>
      <family val="2"/>
      <scheme val="minor"/>
    </font>
    <font>
      <u/>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34">
    <xf numFmtId="0" fontId="0" fillId="0" borderId="0" xfId="0"/>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0" fontId="1" fillId="0" borderId="0" xfId="0" applyFont="1"/>
    <xf numFmtId="164" fontId="1" fillId="0" borderId="0" xfId="0" applyNumberFormat="1" applyFont="1"/>
    <xf numFmtId="164" fontId="0" fillId="0" borderId="0" xfId="0" applyNumberFormat="1"/>
    <xf numFmtId="0" fontId="3" fillId="0" borderId="0" xfId="0" applyFont="1" applyAlignment="1">
      <alignment horizontal="center" vertical="top"/>
    </xf>
    <xf numFmtId="164" fontId="0" fillId="0" borderId="0" xfId="0" applyNumberFormat="1" applyAlignment="1">
      <alignment horizontal="center"/>
    </xf>
    <xf numFmtId="164" fontId="0" fillId="0" borderId="0" xfId="0" applyNumberFormat="1" applyFont="1" applyAlignment="1">
      <alignment horizontal="center"/>
    </xf>
    <xf numFmtId="164" fontId="5" fillId="0" borderId="0" xfId="0" applyNumberFormat="1" applyFont="1" applyAlignment="1">
      <alignment horizontal="center"/>
    </xf>
    <xf numFmtId="0" fontId="0" fillId="0" borderId="0" xfId="0"/>
    <xf numFmtId="0" fontId="0" fillId="0" borderId="0" xfId="0" applyAlignment="1">
      <alignment vertical="top" wrapText="1"/>
    </xf>
    <xf numFmtId="0" fontId="1" fillId="0" borderId="0" xfId="0" applyFont="1" applyAlignment="1">
      <alignment vertical="top" wrapText="1"/>
    </xf>
    <xf numFmtId="0" fontId="0" fillId="0" borderId="0" xfId="0" applyAlignment="1">
      <alignment vertical="top"/>
    </xf>
    <xf numFmtId="0" fontId="1" fillId="0" borderId="0" xfId="0" applyFont="1" applyAlignment="1">
      <alignment vertical="top"/>
    </xf>
    <xf numFmtId="0" fontId="1" fillId="0" borderId="0" xfId="0" applyFont="1"/>
    <xf numFmtId="0" fontId="4" fillId="0" borderId="0" xfId="0" applyFont="1" applyAlignment="1">
      <alignment vertical="top"/>
    </xf>
    <xf numFmtId="0" fontId="3" fillId="0" borderId="0" xfId="0" applyFont="1" applyAlignment="1">
      <alignment horizontal="center" vertical="top"/>
    </xf>
    <xf numFmtId="14" fontId="6" fillId="0" borderId="0" xfId="0" applyNumberFormat="1" applyFont="1" applyAlignment="1">
      <alignment horizontal="center"/>
    </xf>
    <xf numFmtId="0" fontId="4" fillId="0" borderId="0" xfId="0" applyFont="1" applyAlignment="1">
      <alignment vertical="top" wrapText="1"/>
    </xf>
    <xf numFmtId="14" fontId="7" fillId="0" borderId="0" xfId="0" applyNumberFormat="1" applyFont="1" applyAlignment="1">
      <alignment horizontal="center"/>
    </xf>
    <xf numFmtId="0" fontId="4" fillId="0" borderId="0" xfId="0" applyFont="1" applyAlignment="1">
      <alignment horizontal="left" vertical="top" wrapText="1"/>
    </xf>
    <xf numFmtId="0" fontId="4" fillId="0" borderId="0" xfId="0" applyFont="1" applyAlignment="1">
      <alignment horizontal="left" vertical="top"/>
    </xf>
    <xf numFmtId="164" fontId="5" fillId="0" borderId="0" xfId="0" applyNumberFormat="1" applyFont="1" applyAlignment="1">
      <alignment horizontal="center" vertical="top"/>
    </xf>
    <xf numFmtId="14" fontId="7" fillId="0" borderId="0" xfId="0" applyNumberFormat="1" applyFont="1" applyAlignment="1">
      <alignment horizontal="center" vertical="center"/>
    </xf>
    <xf numFmtId="0" fontId="8" fillId="0" borderId="0" xfId="0" applyFont="1" applyAlignment="1">
      <alignment wrapText="1"/>
    </xf>
    <xf numFmtId="0" fontId="8" fillId="0" borderId="0" xfId="0" applyFont="1" applyAlignment="1">
      <alignment horizontal="left" vertical="top" wrapText="1"/>
    </xf>
    <xf numFmtId="164" fontId="0" fillId="0" borderId="0" xfId="0" applyNumberFormat="1" applyAlignment="1">
      <alignment wrapText="1"/>
    </xf>
    <xf numFmtId="0" fontId="9" fillId="0" borderId="0" xfId="0" applyFont="1" applyAlignment="1">
      <alignment vertical="top"/>
    </xf>
    <xf numFmtId="164" fontId="5" fillId="0" borderId="0" xfId="0" applyNumberFormat="1" applyFont="1"/>
    <xf numFmtId="0" fontId="10" fillId="0" borderId="0" xfId="0" applyFont="1" applyAlignment="1">
      <alignment vertical="top"/>
    </xf>
    <xf numFmtId="0" fontId="10" fillId="0" borderId="0" xfId="0" applyFont="1" applyAlignment="1">
      <alignment vertical="top" wrapText="1"/>
    </xf>
    <xf numFmtId="0" fontId="8"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991D9-2229-43B2-AC05-0D7A91068C5D}">
  <dimension ref="A1:X23"/>
  <sheetViews>
    <sheetView topLeftCell="A7" workbookViewId="0">
      <selection activeCell="A11" sqref="A11:XFD11"/>
    </sheetView>
  </sheetViews>
  <sheetFormatPr defaultRowHeight="14.5" x14ac:dyDescent="0.35"/>
  <cols>
    <col min="1" max="1" width="24.81640625" style="2" customWidth="1"/>
    <col min="2" max="2" width="23.1796875" style="2" customWidth="1"/>
    <col min="3" max="3" width="45.26953125" style="2" customWidth="1"/>
    <col min="4" max="4" width="33.26953125" style="2" customWidth="1"/>
    <col min="5" max="5" width="11.7265625" style="6" customWidth="1"/>
    <col min="6" max="6" width="11.81640625" style="6" customWidth="1"/>
    <col min="7" max="7" width="11.36328125" style="6" customWidth="1"/>
    <col min="8" max="8" width="13.08984375" style="6" customWidth="1"/>
    <col min="9" max="9" width="12" style="6" customWidth="1"/>
    <col min="10" max="10" width="11" style="6" customWidth="1"/>
    <col min="11" max="11" width="11.81640625" style="6" customWidth="1"/>
    <col min="12" max="12" width="10.81640625" style="6" customWidth="1"/>
    <col min="13" max="13" width="11.54296875" style="6" customWidth="1"/>
    <col min="14" max="14" width="11.453125" style="6" customWidth="1"/>
    <col min="15" max="15" width="11.7265625" style="6" customWidth="1"/>
    <col min="16" max="16" width="10.7265625" style="6" customWidth="1"/>
    <col min="17" max="17" width="10.54296875" style="6" customWidth="1"/>
    <col min="18" max="18" width="11" style="6" customWidth="1"/>
    <col min="19" max="21" width="11.1796875" style="6" customWidth="1"/>
    <col min="22" max="22" width="11" style="6" customWidth="1"/>
    <col min="23" max="23" width="15.7265625" style="6" customWidth="1"/>
    <col min="24" max="24" width="11" style="6" customWidth="1"/>
  </cols>
  <sheetData>
    <row r="1" spans="1:24" ht="15.75" customHeight="1" x14ac:dyDescent="0.35">
      <c r="A1" s="7" t="s">
        <v>80</v>
      </c>
      <c r="B1" s="7"/>
      <c r="C1" s="7"/>
      <c r="D1" s="7"/>
      <c r="E1" s="10" t="s">
        <v>3</v>
      </c>
      <c r="F1" s="10" t="s">
        <v>4</v>
      </c>
      <c r="G1" s="10" t="s">
        <v>8</v>
      </c>
      <c r="H1" s="10" t="s">
        <v>9</v>
      </c>
      <c r="I1" s="10" t="s">
        <v>10</v>
      </c>
      <c r="J1" s="10" t="s">
        <v>11</v>
      </c>
      <c r="K1" s="10" t="s">
        <v>12</v>
      </c>
      <c r="L1" s="10" t="s">
        <v>13</v>
      </c>
      <c r="M1" s="10" t="s">
        <v>14</v>
      </c>
      <c r="N1" s="10" t="s">
        <v>15</v>
      </c>
      <c r="O1" s="10" t="s">
        <v>18</v>
      </c>
      <c r="P1" s="10" t="s">
        <v>19</v>
      </c>
      <c r="Q1" s="10" t="s">
        <v>20</v>
      </c>
      <c r="R1" s="10" t="s">
        <v>21</v>
      </c>
      <c r="S1" s="10" t="s">
        <v>16</v>
      </c>
      <c r="T1" s="10" t="s">
        <v>22</v>
      </c>
      <c r="U1" s="10" t="s">
        <v>23</v>
      </c>
      <c r="V1" s="10" t="s">
        <v>24</v>
      </c>
      <c r="W1" s="10" t="s">
        <v>25</v>
      </c>
      <c r="X1" s="10" t="s">
        <v>17</v>
      </c>
    </row>
    <row r="2" spans="1:24" s="4" customFormat="1" x14ac:dyDescent="0.35">
      <c r="A2" s="3" t="s">
        <v>1</v>
      </c>
      <c r="B2" s="3" t="s">
        <v>32</v>
      </c>
      <c r="C2" s="3" t="s">
        <v>2</v>
      </c>
      <c r="D2" s="3" t="s">
        <v>39</v>
      </c>
      <c r="E2" s="19">
        <v>44378</v>
      </c>
      <c r="F2" s="19">
        <v>44743</v>
      </c>
      <c r="G2" s="19">
        <v>45108</v>
      </c>
      <c r="H2" s="19">
        <v>45474</v>
      </c>
      <c r="I2" s="19">
        <v>45839</v>
      </c>
      <c r="J2" s="19">
        <v>46204</v>
      </c>
      <c r="K2" s="19">
        <v>46569</v>
      </c>
      <c r="L2" s="19">
        <v>46935</v>
      </c>
      <c r="M2" s="19">
        <v>47300</v>
      </c>
      <c r="N2" s="19">
        <v>47665</v>
      </c>
      <c r="O2" s="19">
        <v>48030</v>
      </c>
      <c r="P2" s="19">
        <v>48396</v>
      </c>
      <c r="Q2" s="19">
        <v>48761</v>
      </c>
      <c r="R2" s="19">
        <v>49126</v>
      </c>
      <c r="S2" s="19">
        <v>49491</v>
      </c>
      <c r="T2" s="19">
        <v>49857</v>
      </c>
      <c r="U2" s="19">
        <v>50222</v>
      </c>
      <c r="V2" s="19">
        <v>50587</v>
      </c>
      <c r="W2" s="19">
        <v>50952</v>
      </c>
      <c r="X2" s="19">
        <v>51318</v>
      </c>
    </row>
    <row r="3" spans="1:24" ht="29" x14ac:dyDescent="0.35">
      <c r="A3" s="2" t="s">
        <v>0</v>
      </c>
      <c r="B3" s="3" t="s">
        <v>7</v>
      </c>
      <c r="C3" s="1" t="s">
        <v>41</v>
      </c>
      <c r="D3" s="1" t="s">
        <v>42</v>
      </c>
    </row>
    <row r="4" spans="1:24" ht="43.5" x14ac:dyDescent="0.35">
      <c r="A4" s="2" t="s">
        <v>33</v>
      </c>
      <c r="B4" s="3" t="s">
        <v>5</v>
      </c>
      <c r="C4" s="2" t="s">
        <v>57</v>
      </c>
      <c r="D4" s="1" t="s">
        <v>73</v>
      </c>
      <c r="H4" s="6">
        <v>17000</v>
      </c>
    </row>
    <row r="5" spans="1:24" ht="59" customHeight="1" x14ac:dyDescent="0.35">
      <c r="B5" s="3" t="s">
        <v>7</v>
      </c>
      <c r="C5" s="1" t="s">
        <v>68</v>
      </c>
      <c r="D5" s="1" t="s">
        <v>72</v>
      </c>
      <c r="H5" s="6">
        <v>15000</v>
      </c>
    </row>
    <row r="6" spans="1:24" x14ac:dyDescent="0.35">
      <c r="A6" s="2" t="s">
        <v>35</v>
      </c>
      <c r="B6" s="3" t="s">
        <v>26</v>
      </c>
      <c r="C6" s="2" t="s">
        <v>47</v>
      </c>
      <c r="D6" s="2" t="s">
        <v>46</v>
      </c>
      <c r="E6" s="6">
        <v>200</v>
      </c>
      <c r="F6" s="6">
        <v>200</v>
      </c>
      <c r="G6" s="6">
        <v>200</v>
      </c>
      <c r="H6" s="6">
        <v>200</v>
      </c>
      <c r="I6" s="6">
        <v>200</v>
      </c>
      <c r="J6" s="6">
        <v>250</v>
      </c>
      <c r="K6" s="6">
        <v>250</v>
      </c>
      <c r="L6" s="6">
        <v>250</v>
      </c>
      <c r="M6" s="6">
        <v>300</v>
      </c>
      <c r="N6" s="6">
        <v>300</v>
      </c>
      <c r="O6" s="6">
        <v>300</v>
      </c>
      <c r="P6" s="6">
        <v>350</v>
      </c>
      <c r="Q6" s="6">
        <v>350</v>
      </c>
      <c r="R6" s="6">
        <v>350</v>
      </c>
      <c r="S6" s="6">
        <v>400</v>
      </c>
      <c r="T6" s="6">
        <v>400</v>
      </c>
      <c r="U6" s="6">
        <v>400</v>
      </c>
      <c r="V6" s="6">
        <v>450</v>
      </c>
      <c r="W6" s="6">
        <v>450</v>
      </c>
      <c r="X6" s="6">
        <v>450</v>
      </c>
    </row>
    <row r="7" spans="1:24" ht="43.5" x14ac:dyDescent="0.35">
      <c r="B7" s="3" t="s">
        <v>7</v>
      </c>
      <c r="C7" s="1" t="s">
        <v>64</v>
      </c>
      <c r="D7" s="1" t="s">
        <v>65</v>
      </c>
      <c r="H7" s="6">
        <v>500</v>
      </c>
    </row>
    <row r="8" spans="1:24" ht="29" x14ac:dyDescent="0.35">
      <c r="A8" s="2" t="s">
        <v>27</v>
      </c>
      <c r="B8" s="3" t="s">
        <v>5</v>
      </c>
      <c r="C8" s="1" t="s">
        <v>62</v>
      </c>
      <c r="D8" s="1" t="s">
        <v>63</v>
      </c>
      <c r="H8" s="6">
        <v>15000</v>
      </c>
      <c r="O8" s="6">
        <v>15000</v>
      </c>
      <c r="W8" s="6">
        <v>15000</v>
      </c>
    </row>
    <row r="9" spans="1:24" x14ac:dyDescent="0.35">
      <c r="B9" s="3" t="s">
        <v>7</v>
      </c>
      <c r="C9" s="2" t="s">
        <v>60</v>
      </c>
      <c r="D9" s="2" t="s">
        <v>61</v>
      </c>
      <c r="H9" s="6">
        <v>2000</v>
      </c>
    </row>
    <row r="10" spans="1:24" x14ac:dyDescent="0.35">
      <c r="A10" s="14" t="s">
        <v>28</v>
      </c>
      <c r="B10" s="3" t="s">
        <v>6</v>
      </c>
      <c r="C10" s="2" t="s">
        <v>58</v>
      </c>
      <c r="D10" s="2" t="s">
        <v>59</v>
      </c>
      <c r="H10" s="6">
        <v>10000</v>
      </c>
    </row>
    <row r="11" spans="1:24" ht="43.5" x14ac:dyDescent="0.35">
      <c r="A11" s="14" t="s">
        <v>34</v>
      </c>
      <c r="B11" s="3" t="s">
        <v>6</v>
      </c>
      <c r="C11" s="1" t="s">
        <v>48</v>
      </c>
      <c r="D11" s="1" t="s">
        <v>49</v>
      </c>
      <c r="H11" s="6">
        <v>15000</v>
      </c>
    </row>
    <row r="12" spans="1:24" ht="29" x14ac:dyDescent="0.35">
      <c r="A12" s="2" t="s">
        <v>29</v>
      </c>
      <c r="B12" s="3" t="s">
        <v>7</v>
      </c>
      <c r="C12" s="1" t="s">
        <v>74</v>
      </c>
      <c r="D12" s="1" t="s">
        <v>51</v>
      </c>
      <c r="H12" s="6">
        <v>6500</v>
      </c>
      <c r="O12" s="6">
        <v>5000</v>
      </c>
      <c r="W12" s="6">
        <v>5000</v>
      </c>
    </row>
    <row r="13" spans="1:24" x14ac:dyDescent="0.35">
      <c r="B13" s="3" t="s">
        <v>6</v>
      </c>
      <c r="C13" s="2" t="s">
        <v>50</v>
      </c>
      <c r="D13" s="2" t="s">
        <v>52</v>
      </c>
      <c r="H13" s="6">
        <v>4000</v>
      </c>
    </row>
    <row r="14" spans="1:24" ht="43.5" x14ac:dyDescent="0.35">
      <c r="A14" s="2" t="s">
        <v>36</v>
      </c>
      <c r="B14" s="3" t="s">
        <v>5</v>
      </c>
      <c r="C14" s="1" t="s">
        <v>70</v>
      </c>
      <c r="D14" s="1" t="s">
        <v>69</v>
      </c>
      <c r="H14" s="6">
        <v>3000</v>
      </c>
      <c r="O14" s="6">
        <v>3000</v>
      </c>
      <c r="W14" s="6">
        <v>3000</v>
      </c>
    </row>
    <row r="15" spans="1:24" ht="43.5" x14ac:dyDescent="0.35">
      <c r="B15" s="3" t="s">
        <v>7</v>
      </c>
      <c r="C15" s="1" t="s">
        <v>76</v>
      </c>
      <c r="D15" s="1" t="s">
        <v>77</v>
      </c>
      <c r="H15" s="6">
        <v>1500</v>
      </c>
    </row>
    <row r="16" spans="1:24" ht="29" x14ac:dyDescent="0.35">
      <c r="B16" s="3" t="s">
        <v>6</v>
      </c>
      <c r="C16" s="2" t="s">
        <v>79</v>
      </c>
      <c r="D16" s="1" t="s">
        <v>75</v>
      </c>
      <c r="H16" s="6">
        <v>30000</v>
      </c>
    </row>
    <row r="17" spans="1:24" ht="58" x14ac:dyDescent="0.35">
      <c r="A17" s="2" t="s">
        <v>37</v>
      </c>
      <c r="B17" s="3" t="s">
        <v>5</v>
      </c>
      <c r="C17" s="1" t="s">
        <v>55</v>
      </c>
      <c r="D17" s="1" t="s">
        <v>56</v>
      </c>
      <c r="H17" s="6">
        <v>15000</v>
      </c>
      <c r="O17" s="6">
        <v>15000</v>
      </c>
      <c r="W17" s="6">
        <v>15000</v>
      </c>
    </row>
    <row r="18" spans="1:24" x14ac:dyDescent="0.35">
      <c r="B18" s="3" t="s">
        <v>7</v>
      </c>
      <c r="C18" s="2" t="s">
        <v>53</v>
      </c>
      <c r="D18" s="2" t="s">
        <v>54</v>
      </c>
      <c r="H18" s="6">
        <v>200</v>
      </c>
    </row>
    <row r="19" spans="1:24" ht="58" x14ac:dyDescent="0.35">
      <c r="A19" s="2" t="s">
        <v>30</v>
      </c>
      <c r="B19" s="3" t="s">
        <v>7</v>
      </c>
      <c r="C19" s="1" t="s">
        <v>78</v>
      </c>
      <c r="D19" s="1" t="s">
        <v>44</v>
      </c>
    </row>
    <row r="20" spans="1:24" x14ac:dyDescent="0.35">
      <c r="A20" s="2" t="s">
        <v>66</v>
      </c>
      <c r="B20" s="3"/>
      <c r="C20" s="2" t="s">
        <v>67</v>
      </c>
      <c r="D20" s="2" t="s">
        <v>71</v>
      </c>
      <c r="H20" s="6">
        <v>500</v>
      </c>
    </row>
    <row r="21" spans="1:24" s="4" customFormat="1" x14ac:dyDescent="0.35">
      <c r="A21" s="3" t="s">
        <v>31</v>
      </c>
      <c r="B21" s="3"/>
      <c r="C21" s="3"/>
      <c r="D21" s="3"/>
      <c r="E21" s="5">
        <f>SUM(E3:E20)</f>
        <v>200</v>
      </c>
      <c r="F21" s="5">
        <f>SUM(F3:F19)</f>
        <v>200</v>
      </c>
      <c r="G21" s="5">
        <f>SUM(G3:G20)</f>
        <v>200</v>
      </c>
      <c r="H21" s="5">
        <f>SUM(H3:H20)</f>
        <v>135400</v>
      </c>
      <c r="I21" s="5">
        <f>SUM(I3:I19)</f>
        <v>200</v>
      </c>
      <c r="J21" s="5">
        <f>SUM(J3:J19)</f>
        <v>250</v>
      </c>
      <c r="K21" s="5">
        <f>SUM(K3:K19)</f>
        <v>250</v>
      </c>
      <c r="L21" s="5">
        <f>SUM(L3:L19)</f>
        <v>250</v>
      </c>
      <c r="M21" s="5">
        <f>SUM(M3:M19)</f>
        <v>300</v>
      </c>
      <c r="N21" s="5">
        <f>SUM(N3:N19)</f>
        <v>300</v>
      </c>
      <c r="O21" s="5">
        <f>SUM(O3:O19)</f>
        <v>38300</v>
      </c>
      <c r="P21" s="5">
        <f>SUM(P3:P19)</f>
        <v>350</v>
      </c>
      <c r="Q21" s="5">
        <f>SUM(Q3:Q19)</f>
        <v>350</v>
      </c>
      <c r="R21" s="5">
        <f>SUM(R3:R19)</f>
        <v>350</v>
      </c>
      <c r="S21" s="5">
        <f>SUM(S3:S19)</f>
        <v>400</v>
      </c>
      <c r="T21" s="5">
        <f>SUM(T3:T19)</f>
        <v>400</v>
      </c>
      <c r="U21" s="5">
        <f>SUM(U3:U19)</f>
        <v>400</v>
      </c>
      <c r="V21" s="5">
        <f>SUM(V3:V19)</f>
        <v>450</v>
      </c>
      <c r="W21" s="5">
        <f>SUM(W3:W19)</f>
        <v>38450</v>
      </c>
      <c r="X21" s="5">
        <f>SUM(X3:X19)</f>
        <v>450</v>
      </c>
    </row>
    <row r="22" spans="1:24" x14ac:dyDescent="0.35">
      <c r="E22" s="9" t="s">
        <v>3</v>
      </c>
      <c r="F22" s="9" t="s">
        <v>4</v>
      </c>
      <c r="G22" s="9" t="s">
        <v>8</v>
      </c>
      <c r="H22" s="9" t="s">
        <v>9</v>
      </c>
      <c r="I22" s="9" t="s">
        <v>10</v>
      </c>
      <c r="J22" s="9" t="s">
        <v>11</v>
      </c>
      <c r="K22" s="9" t="s">
        <v>12</v>
      </c>
      <c r="L22" s="9" t="s">
        <v>13</v>
      </c>
      <c r="M22" s="9" t="s">
        <v>14</v>
      </c>
      <c r="N22" s="9" t="s">
        <v>15</v>
      </c>
      <c r="O22" s="9" t="s">
        <v>18</v>
      </c>
      <c r="P22" s="9" t="s">
        <v>19</v>
      </c>
      <c r="Q22" s="9" t="s">
        <v>20</v>
      </c>
      <c r="R22" s="9" t="s">
        <v>21</v>
      </c>
      <c r="S22" s="9" t="s">
        <v>16</v>
      </c>
      <c r="T22" s="9" t="s">
        <v>22</v>
      </c>
      <c r="U22" s="9" t="s">
        <v>23</v>
      </c>
      <c r="V22" s="9" t="s">
        <v>24</v>
      </c>
      <c r="W22" s="9" t="s">
        <v>25</v>
      </c>
      <c r="X22" s="9" t="s">
        <v>17</v>
      </c>
    </row>
    <row r="23" spans="1:24" x14ac:dyDescent="0.35">
      <c r="A23" s="3"/>
      <c r="B23" s="3"/>
      <c r="C23" s="3"/>
    </row>
  </sheetData>
  <mergeCells count="1">
    <mergeCell ref="A1:D1"/>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8E5A4-EC5E-44EC-86CF-3C7927C44C9F}">
  <dimension ref="A1:Z31"/>
  <sheetViews>
    <sheetView tabSelected="1" topLeftCell="A14" workbookViewId="0">
      <selection activeCell="L37" sqref="L37"/>
    </sheetView>
  </sheetViews>
  <sheetFormatPr defaultRowHeight="14.5" x14ac:dyDescent="0.35"/>
  <cols>
    <col min="1" max="1" width="24.81640625" style="14" customWidth="1"/>
    <col min="2" max="2" width="23.1796875" style="14" customWidth="1"/>
    <col min="3" max="3" width="45.26953125" style="14" customWidth="1"/>
    <col min="4" max="4" width="30.1796875" style="14" hidden="1" customWidth="1"/>
    <col min="5" max="5" width="30.1796875" style="14" customWidth="1"/>
    <col min="6" max="6" width="30.1796875" style="14" hidden="1" customWidth="1"/>
    <col min="7" max="7" width="11.7265625" style="6" customWidth="1"/>
    <col min="8" max="8" width="11.81640625" style="6" customWidth="1"/>
    <col min="9" max="9" width="13.7265625" style="6" customWidth="1"/>
    <col min="10" max="11" width="12" style="6" customWidth="1"/>
    <col min="12" max="12" width="11" style="6" customWidth="1"/>
    <col min="13" max="13" width="11.81640625" style="6" customWidth="1"/>
    <col min="14" max="14" width="10.81640625" style="6" customWidth="1"/>
    <col min="15" max="15" width="11.54296875" style="6" customWidth="1"/>
    <col min="16" max="16" width="11.453125" style="6" customWidth="1"/>
    <col min="17" max="17" width="13" style="6" customWidth="1"/>
    <col min="18" max="18" width="10.7265625" style="6" customWidth="1"/>
    <col min="19" max="19" width="10.54296875" style="6" customWidth="1"/>
    <col min="20" max="20" width="11" style="6" customWidth="1"/>
    <col min="21" max="23" width="11.1796875" style="6" customWidth="1"/>
    <col min="24" max="24" width="11" style="6" customWidth="1"/>
    <col min="25" max="25" width="15.54296875" style="6" customWidth="1"/>
    <col min="26" max="26" width="11" style="6" customWidth="1"/>
    <col min="27" max="16384" width="8.7265625" style="11"/>
  </cols>
  <sheetData>
    <row r="1" spans="1:26" ht="15.75" customHeight="1" x14ac:dyDescent="0.35">
      <c r="A1" s="7" t="s">
        <v>127</v>
      </c>
      <c r="B1" s="7"/>
      <c r="C1" s="7"/>
      <c r="D1" s="7"/>
      <c r="E1" s="7"/>
      <c r="F1" s="18"/>
      <c r="G1" s="10" t="s">
        <v>3</v>
      </c>
      <c r="H1" s="10" t="s">
        <v>4</v>
      </c>
      <c r="I1" s="10" t="s">
        <v>8</v>
      </c>
      <c r="J1" s="10" t="s">
        <v>9</v>
      </c>
      <c r="K1" s="10" t="s">
        <v>10</v>
      </c>
      <c r="L1" s="10" t="s">
        <v>11</v>
      </c>
      <c r="M1" s="10" t="s">
        <v>12</v>
      </c>
      <c r="N1" s="10" t="s">
        <v>13</v>
      </c>
      <c r="O1" s="10" t="s">
        <v>14</v>
      </c>
      <c r="P1" s="10" t="s">
        <v>15</v>
      </c>
      <c r="Q1" s="10" t="s">
        <v>18</v>
      </c>
      <c r="R1" s="10" t="s">
        <v>19</v>
      </c>
      <c r="S1" s="10" t="s">
        <v>20</v>
      </c>
      <c r="T1" s="10" t="s">
        <v>21</v>
      </c>
      <c r="U1" s="10" t="s">
        <v>16</v>
      </c>
      <c r="V1" s="10" t="s">
        <v>22</v>
      </c>
      <c r="W1" s="10" t="s">
        <v>23</v>
      </c>
      <c r="X1" s="10" t="s">
        <v>24</v>
      </c>
      <c r="Y1" s="10" t="s">
        <v>25</v>
      </c>
      <c r="Z1" s="10" t="s">
        <v>17</v>
      </c>
    </row>
    <row r="2" spans="1:26" s="16" customFormat="1" x14ac:dyDescent="0.35">
      <c r="A2" s="15" t="s">
        <v>1</v>
      </c>
      <c r="B2" s="15" t="s">
        <v>32</v>
      </c>
      <c r="C2" s="15" t="s">
        <v>2</v>
      </c>
      <c r="D2" s="15" t="s">
        <v>38</v>
      </c>
      <c r="E2" s="15" t="s">
        <v>39</v>
      </c>
      <c r="F2" s="15" t="s">
        <v>40</v>
      </c>
      <c r="G2" s="21">
        <v>44378</v>
      </c>
      <c r="H2" s="21">
        <v>44743</v>
      </c>
      <c r="I2" s="21">
        <v>45108</v>
      </c>
      <c r="J2" s="21">
        <v>45474</v>
      </c>
      <c r="K2" s="21">
        <v>45839</v>
      </c>
      <c r="L2" s="21">
        <v>46204</v>
      </c>
      <c r="M2" s="21">
        <v>46569</v>
      </c>
      <c r="N2" s="21">
        <v>46935</v>
      </c>
      <c r="O2" s="21">
        <v>47300</v>
      </c>
      <c r="P2" s="21">
        <v>47665</v>
      </c>
      <c r="Q2" s="21">
        <v>48030</v>
      </c>
      <c r="R2" s="21">
        <v>48396</v>
      </c>
      <c r="S2" s="21">
        <v>48761</v>
      </c>
      <c r="T2" s="21">
        <v>49126</v>
      </c>
      <c r="U2" s="21">
        <v>49491</v>
      </c>
      <c r="V2" s="21">
        <v>49857</v>
      </c>
      <c r="W2" s="21">
        <v>50222</v>
      </c>
      <c r="X2" s="21">
        <v>50587</v>
      </c>
      <c r="Y2" s="21">
        <v>50952</v>
      </c>
      <c r="Z2" s="21">
        <v>51318</v>
      </c>
    </row>
    <row r="3" spans="1:26" ht="29" x14ac:dyDescent="0.35">
      <c r="A3" s="14" t="s">
        <v>0</v>
      </c>
      <c r="B3" s="15" t="s">
        <v>7</v>
      </c>
      <c r="C3" s="12" t="s">
        <v>81</v>
      </c>
      <c r="D3" s="14" t="s">
        <v>82</v>
      </c>
      <c r="E3" s="12" t="s">
        <v>83</v>
      </c>
    </row>
    <row r="4" spans="1:26" x14ac:dyDescent="0.35">
      <c r="A4" s="14" t="s">
        <v>33</v>
      </c>
      <c r="B4" s="15" t="s">
        <v>7</v>
      </c>
      <c r="C4" s="14" t="s">
        <v>84</v>
      </c>
      <c r="D4" s="14" t="s">
        <v>43</v>
      </c>
      <c r="E4" s="14" t="s">
        <v>85</v>
      </c>
      <c r="J4" s="6">
        <v>300</v>
      </c>
    </row>
    <row r="5" spans="1:26" ht="43.5" x14ac:dyDescent="0.35">
      <c r="B5" s="15" t="s">
        <v>6</v>
      </c>
      <c r="C5" s="12" t="s">
        <v>86</v>
      </c>
      <c r="D5" s="14" t="s">
        <v>45</v>
      </c>
      <c r="E5" s="12" t="s">
        <v>87</v>
      </c>
      <c r="J5" s="6">
        <v>50000</v>
      </c>
    </row>
    <row r="6" spans="1:26" ht="29" x14ac:dyDescent="0.35">
      <c r="A6" s="14" t="s">
        <v>35</v>
      </c>
      <c r="B6" s="15" t="s">
        <v>26</v>
      </c>
      <c r="C6" s="12" t="s">
        <v>88</v>
      </c>
      <c r="D6" s="14" t="s">
        <v>45</v>
      </c>
      <c r="E6" s="14" t="s">
        <v>89</v>
      </c>
      <c r="G6" s="6">
        <v>150</v>
      </c>
      <c r="H6" s="6">
        <v>150</v>
      </c>
      <c r="I6" s="6">
        <v>150</v>
      </c>
      <c r="J6" s="6">
        <v>150</v>
      </c>
      <c r="K6" s="6">
        <v>200</v>
      </c>
      <c r="L6" s="6">
        <v>200</v>
      </c>
      <c r="M6" s="6">
        <v>200</v>
      </c>
      <c r="N6" s="6">
        <v>250</v>
      </c>
      <c r="O6" s="6">
        <v>250</v>
      </c>
      <c r="P6" s="6">
        <v>250</v>
      </c>
      <c r="Q6" s="6">
        <v>250</v>
      </c>
      <c r="R6" s="6">
        <v>300</v>
      </c>
      <c r="S6" s="6">
        <v>300</v>
      </c>
      <c r="T6" s="6">
        <v>300</v>
      </c>
      <c r="U6" s="6">
        <v>350</v>
      </c>
      <c r="V6" s="6">
        <v>350</v>
      </c>
      <c r="W6" s="6">
        <v>350</v>
      </c>
      <c r="X6" s="6">
        <v>400</v>
      </c>
      <c r="Y6" s="6">
        <v>400</v>
      </c>
      <c r="Z6" s="6">
        <v>400</v>
      </c>
    </row>
    <row r="7" spans="1:26" ht="29" x14ac:dyDescent="0.35">
      <c r="B7" s="15" t="s">
        <v>7</v>
      </c>
      <c r="C7" s="12" t="s">
        <v>90</v>
      </c>
      <c r="D7" s="14" t="s">
        <v>43</v>
      </c>
      <c r="E7" s="12" t="s">
        <v>91</v>
      </c>
      <c r="J7" s="6">
        <v>50</v>
      </c>
    </row>
    <row r="8" spans="1:26" ht="29" x14ac:dyDescent="0.35">
      <c r="A8" s="14" t="s">
        <v>27</v>
      </c>
      <c r="B8" s="15" t="s">
        <v>5</v>
      </c>
      <c r="C8" s="14" t="s">
        <v>163</v>
      </c>
      <c r="D8" s="14" t="s">
        <v>43</v>
      </c>
      <c r="E8" s="12" t="s">
        <v>92</v>
      </c>
      <c r="J8" s="6">
        <v>15000</v>
      </c>
      <c r="Q8" s="6">
        <v>15000</v>
      </c>
      <c r="Y8" s="6">
        <v>15000</v>
      </c>
    </row>
    <row r="9" spans="1:26" x14ac:dyDescent="0.35">
      <c r="B9" s="15" t="s">
        <v>7</v>
      </c>
      <c r="C9" s="14" t="s">
        <v>93</v>
      </c>
      <c r="D9" s="14" t="s">
        <v>43</v>
      </c>
      <c r="E9" s="14" t="s">
        <v>94</v>
      </c>
      <c r="J9" s="6">
        <v>750</v>
      </c>
    </row>
    <row r="10" spans="1:26" ht="58" x14ac:dyDescent="0.35">
      <c r="A10" s="14" t="s">
        <v>28</v>
      </c>
      <c r="B10" s="15" t="s">
        <v>7</v>
      </c>
      <c r="C10" s="12" t="s">
        <v>162</v>
      </c>
      <c r="D10" s="14" t="s">
        <v>43</v>
      </c>
    </row>
    <row r="11" spans="1:26" ht="29" x14ac:dyDescent="0.35">
      <c r="B11" s="15" t="s">
        <v>6</v>
      </c>
      <c r="C11" s="14" t="s">
        <v>95</v>
      </c>
      <c r="D11" s="14" t="s">
        <v>43</v>
      </c>
      <c r="E11" s="12" t="s">
        <v>96</v>
      </c>
      <c r="J11" s="6">
        <v>80000</v>
      </c>
    </row>
    <row r="12" spans="1:26" x14ac:dyDescent="0.35">
      <c r="A12" s="14" t="s">
        <v>34</v>
      </c>
      <c r="B12" s="15" t="s">
        <v>7</v>
      </c>
      <c r="C12" s="14" t="s">
        <v>97</v>
      </c>
      <c r="D12" s="14" t="s">
        <v>45</v>
      </c>
      <c r="E12" s="14" t="s">
        <v>98</v>
      </c>
      <c r="J12" s="6">
        <v>400</v>
      </c>
    </row>
    <row r="13" spans="1:26" x14ac:dyDescent="0.35">
      <c r="B13" s="15"/>
      <c r="C13" s="14" t="s">
        <v>99</v>
      </c>
      <c r="D13" s="14" t="s">
        <v>43</v>
      </c>
      <c r="E13" s="12" t="s">
        <v>100</v>
      </c>
      <c r="P13" s="6">
        <v>2000</v>
      </c>
    </row>
    <row r="14" spans="1:26" ht="29" x14ac:dyDescent="0.35">
      <c r="B14" s="15"/>
      <c r="C14" s="14" t="s">
        <v>99</v>
      </c>
      <c r="D14" s="14" t="s">
        <v>43</v>
      </c>
      <c r="E14" s="12" t="s">
        <v>101</v>
      </c>
      <c r="J14" s="6">
        <v>50</v>
      </c>
    </row>
    <row r="15" spans="1:26" x14ac:dyDescent="0.35">
      <c r="B15" s="15" t="s">
        <v>6</v>
      </c>
      <c r="C15" s="14" t="s">
        <v>102</v>
      </c>
      <c r="D15" s="14" t="s">
        <v>43</v>
      </c>
      <c r="E15" s="14" t="s">
        <v>103</v>
      </c>
      <c r="P15" s="6">
        <v>10000</v>
      </c>
    </row>
    <row r="16" spans="1:26" ht="43.5" x14ac:dyDescent="0.35">
      <c r="A16" s="14" t="s">
        <v>29</v>
      </c>
      <c r="B16" s="15" t="s">
        <v>7</v>
      </c>
      <c r="C16" s="12" t="s">
        <v>104</v>
      </c>
      <c r="D16" s="14" t="s">
        <v>45</v>
      </c>
      <c r="E16" s="12" t="s">
        <v>105</v>
      </c>
      <c r="J16" s="6">
        <v>500</v>
      </c>
    </row>
    <row r="17" spans="1:26" x14ac:dyDescent="0.35">
      <c r="B17" s="15"/>
      <c r="C17" s="12" t="s">
        <v>161</v>
      </c>
      <c r="D17" s="14" t="s">
        <v>43</v>
      </c>
      <c r="E17" s="12" t="s">
        <v>106</v>
      </c>
      <c r="J17" s="6">
        <v>500</v>
      </c>
    </row>
    <row r="18" spans="1:26" x14ac:dyDescent="0.35">
      <c r="A18" s="14" t="s">
        <v>36</v>
      </c>
      <c r="B18" s="15" t="s">
        <v>5</v>
      </c>
      <c r="C18" s="14" t="s">
        <v>107</v>
      </c>
      <c r="D18" s="14" t="s">
        <v>43</v>
      </c>
      <c r="E18" s="14" t="s">
        <v>108</v>
      </c>
    </row>
    <row r="19" spans="1:26" x14ac:dyDescent="0.35">
      <c r="B19" s="15" t="s">
        <v>7</v>
      </c>
      <c r="C19" s="14" t="s">
        <v>109</v>
      </c>
      <c r="D19" s="14" t="s">
        <v>43</v>
      </c>
      <c r="E19" s="14" t="s">
        <v>110</v>
      </c>
      <c r="J19" s="6">
        <v>500</v>
      </c>
    </row>
    <row r="20" spans="1:26" x14ac:dyDescent="0.35">
      <c r="B20" s="15"/>
      <c r="C20" s="14" t="s">
        <v>111</v>
      </c>
      <c r="D20" s="14" t="s">
        <v>43</v>
      </c>
      <c r="J20" s="6">
        <v>100</v>
      </c>
    </row>
    <row r="21" spans="1:26" ht="29" x14ac:dyDescent="0.35">
      <c r="B21" s="15"/>
      <c r="C21" s="12" t="s">
        <v>112</v>
      </c>
      <c r="D21" s="14" t="s">
        <v>43</v>
      </c>
      <c r="E21" s="14" t="s">
        <v>113</v>
      </c>
      <c r="J21" s="6">
        <v>100</v>
      </c>
    </row>
    <row r="22" spans="1:26" x14ac:dyDescent="0.35">
      <c r="B22" s="15"/>
      <c r="C22" s="12" t="s">
        <v>114</v>
      </c>
      <c r="D22" s="14" t="s">
        <v>43</v>
      </c>
      <c r="E22" s="14" t="s">
        <v>115</v>
      </c>
      <c r="J22" s="6">
        <v>150</v>
      </c>
    </row>
    <row r="23" spans="1:26" x14ac:dyDescent="0.35">
      <c r="B23" s="15"/>
      <c r="C23" s="12" t="s">
        <v>116</v>
      </c>
      <c r="D23" s="14" t="s">
        <v>43</v>
      </c>
      <c r="E23" s="14" t="s">
        <v>117</v>
      </c>
      <c r="J23" s="6">
        <v>100</v>
      </c>
    </row>
    <row r="24" spans="1:26" x14ac:dyDescent="0.35">
      <c r="B24" s="15"/>
      <c r="C24" s="12" t="s">
        <v>118</v>
      </c>
      <c r="D24" s="14" t="s">
        <v>43</v>
      </c>
      <c r="E24" s="14" t="s">
        <v>119</v>
      </c>
      <c r="J24" s="6">
        <v>50</v>
      </c>
    </row>
    <row r="25" spans="1:26" ht="29" x14ac:dyDescent="0.35">
      <c r="A25" s="14" t="s">
        <v>37</v>
      </c>
      <c r="B25" s="15" t="s">
        <v>5</v>
      </c>
      <c r="C25" s="14" t="s">
        <v>120</v>
      </c>
      <c r="D25" s="14" t="s">
        <v>43</v>
      </c>
      <c r="E25" s="12" t="s">
        <v>121</v>
      </c>
      <c r="J25" s="6">
        <v>10000</v>
      </c>
      <c r="Q25" s="6">
        <v>12000</v>
      </c>
      <c r="Y25" s="6">
        <v>12000</v>
      </c>
    </row>
    <row r="26" spans="1:26" ht="43.5" x14ac:dyDescent="0.35">
      <c r="B26" s="15" t="s">
        <v>7</v>
      </c>
      <c r="C26" s="12" t="s">
        <v>122</v>
      </c>
      <c r="D26" s="14" t="s">
        <v>45</v>
      </c>
      <c r="E26" s="12" t="s">
        <v>123</v>
      </c>
      <c r="J26" s="6">
        <v>2000</v>
      </c>
    </row>
    <row r="27" spans="1:26" ht="43.5" x14ac:dyDescent="0.35">
      <c r="A27" s="14" t="s">
        <v>30</v>
      </c>
      <c r="B27" s="15" t="s">
        <v>7</v>
      </c>
      <c r="C27" s="12" t="s">
        <v>124</v>
      </c>
      <c r="D27" s="14" t="s">
        <v>43</v>
      </c>
      <c r="E27" s="12" t="s">
        <v>125</v>
      </c>
    </row>
    <row r="28" spans="1:26" s="16" customFormat="1" x14ac:dyDescent="0.35">
      <c r="A28" s="15" t="s">
        <v>31</v>
      </c>
      <c r="B28" s="15"/>
      <c r="C28" s="15"/>
      <c r="D28" s="15"/>
      <c r="E28" s="15"/>
      <c r="F28" s="15"/>
      <c r="G28" s="5">
        <f>SUM(G3:G27)</f>
        <v>150</v>
      </c>
      <c r="H28" s="5">
        <f>SUM(H3:H27)</f>
        <v>150</v>
      </c>
      <c r="I28" s="5">
        <f>SUM(I3:I27)</f>
        <v>150</v>
      </c>
      <c r="J28" s="5">
        <f>SUM(J3:J27)</f>
        <v>160700</v>
      </c>
      <c r="K28" s="5">
        <f>SUM(K3:K27)</f>
        <v>200</v>
      </c>
      <c r="L28" s="5">
        <f>SUM(L3:L27)</f>
        <v>200</v>
      </c>
      <c r="M28" s="5">
        <f>SUM(M3:M27)</f>
        <v>200</v>
      </c>
      <c r="N28" s="5">
        <f>SUM(N3:N27)</f>
        <v>250</v>
      </c>
      <c r="O28" s="5">
        <f>SUM(O3:O27)</f>
        <v>250</v>
      </c>
      <c r="P28" s="5">
        <f>SUM(P3:P27)</f>
        <v>12250</v>
      </c>
      <c r="Q28" s="5">
        <f>SUM(Q3:Q27)</f>
        <v>27250</v>
      </c>
      <c r="R28" s="5">
        <f>SUM(R3:R27)</f>
        <v>300</v>
      </c>
      <c r="S28" s="5">
        <f>SUM(S3:S27)</f>
        <v>300</v>
      </c>
      <c r="T28" s="5">
        <f>SUM(T3:T27)</f>
        <v>300</v>
      </c>
      <c r="U28" s="5">
        <f>SUM(U3:U27)</f>
        <v>350</v>
      </c>
      <c r="V28" s="5">
        <f>SUM(V3:V27)</f>
        <v>350</v>
      </c>
      <c r="W28" s="5">
        <f>SUM(W3:W27)</f>
        <v>350</v>
      </c>
      <c r="X28" s="5">
        <f>SUM(X3:X27)</f>
        <v>400</v>
      </c>
      <c r="Y28" s="5">
        <f>SUM(Y3:Y27)</f>
        <v>27400</v>
      </c>
      <c r="Z28" s="5">
        <f>SUM(Z3:Z27)</f>
        <v>400</v>
      </c>
    </row>
    <row r="29" spans="1:26" x14ac:dyDescent="0.35">
      <c r="G29" s="8" t="s">
        <v>3</v>
      </c>
      <c r="H29" s="8" t="s">
        <v>4</v>
      </c>
      <c r="I29" s="8" t="s">
        <v>8</v>
      </c>
      <c r="J29" s="8" t="s">
        <v>9</v>
      </c>
      <c r="K29" s="8" t="s">
        <v>10</v>
      </c>
      <c r="L29" s="8" t="s">
        <v>11</v>
      </c>
      <c r="M29" s="8" t="s">
        <v>12</v>
      </c>
      <c r="N29" s="8" t="s">
        <v>13</v>
      </c>
      <c r="O29" s="8" t="s">
        <v>14</v>
      </c>
      <c r="P29" s="8" t="s">
        <v>15</v>
      </c>
      <c r="Q29" s="8" t="s">
        <v>18</v>
      </c>
      <c r="R29" s="8" t="s">
        <v>19</v>
      </c>
      <c r="S29" s="8" t="s">
        <v>20</v>
      </c>
      <c r="T29" s="8" t="s">
        <v>21</v>
      </c>
      <c r="U29" s="8" t="s">
        <v>16</v>
      </c>
      <c r="V29" s="8" t="s">
        <v>22</v>
      </c>
      <c r="W29" s="8" t="s">
        <v>23</v>
      </c>
      <c r="X29" s="8" t="s">
        <v>24</v>
      </c>
      <c r="Y29" s="8" t="s">
        <v>25</v>
      </c>
      <c r="Z29" s="8" t="s">
        <v>17</v>
      </c>
    </row>
    <row r="30" spans="1:26" ht="14.5" customHeight="1" x14ac:dyDescent="0.35">
      <c r="A30" s="22" t="s">
        <v>128</v>
      </c>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s="17" customFormat="1" ht="16.5" customHeight="1" x14ac:dyDescent="0.35">
      <c r="A31" s="23" t="s">
        <v>126</v>
      </c>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sheetData>
  <mergeCells count="3">
    <mergeCell ref="A1:E1"/>
    <mergeCell ref="A30:Z30"/>
    <mergeCell ref="A31:Z3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D924E-DA8D-4BF5-8642-825C8DC658DF}">
  <dimension ref="A1:W28"/>
  <sheetViews>
    <sheetView topLeftCell="A16" workbookViewId="0">
      <selection activeCell="F9" sqref="F9"/>
    </sheetView>
  </sheetViews>
  <sheetFormatPr defaultRowHeight="14.5" x14ac:dyDescent="0.35"/>
  <cols>
    <col min="1" max="1" width="35.08984375" style="14" customWidth="1"/>
    <col min="2" max="2" width="32.26953125" style="14" customWidth="1"/>
    <col min="3" max="3" width="51.54296875" style="12" customWidth="1"/>
    <col min="4" max="4" width="11.54296875" style="6" customWidth="1"/>
    <col min="5" max="5" width="12" style="6" customWidth="1"/>
    <col min="6" max="6" width="13.54296875" style="6" customWidth="1"/>
    <col min="7" max="7" width="12.26953125" style="6" customWidth="1"/>
    <col min="8" max="8" width="12" style="6" customWidth="1"/>
    <col min="9" max="9" width="11" style="6" customWidth="1"/>
    <col min="10" max="10" width="12" style="6" customWidth="1"/>
    <col min="11" max="11" width="11" style="6" customWidth="1"/>
    <col min="12" max="12" width="11.54296875" style="6" customWidth="1"/>
    <col min="13" max="13" width="11.453125" style="6" customWidth="1"/>
    <col min="14" max="14" width="12" style="6" customWidth="1"/>
    <col min="15" max="15" width="13.81640625" style="6" customWidth="1"/>
    <col min="16" max="16" width="10.54296875" style="6" customWidth="1"/>
    <col min="17" max="22" width="11" style="6" customWidth="1"/>
    <col min="23" max="23" width="14.7265625" style="6" customWidth="1"/>
    <col min="24" max="16384" width="8.7265625" style="11"/>
  </cols>
  <sheetData>
    <row r="1" spans="1:23" x14ac:dyDescent="0.35">
      <c r="A1" s="7" t="s">
        <v>160</v>
      </c>
      <c r="B1" s="7"/>
      <c r="C1" s="7"/>
      <c r="D1" s="24" t="s">
        <v>3</v>
      </c>
      <c r="E1" s="24" t="s">
        <v>4</v>
      </c>
      <c r="F1" s="24" t="s">
        <v>8</v>
      </c>
      <c r="G1" s="24" t="s">
        <v>9</v>
      </c>
      <c r="H1" s="24" t="s">
        <v>10</v>
      </c>
      <c r="I1" s="24" t="s">
        <v>11</v>
      </c>
      <c r="J1" s="24" t="s">
        <v>12</v>
      </c>
      <c r="K1" s="24" t="s">
        <v>13</v>
      </c>
      <c r="L1" s="24" t="s">
        <v>14</v>
      </c>
      <c r="M1" s="24" t="s">
        <v>15</v>
      </c>
      <c r="N1" s="24" t="s">
        <v>18</v>
      </c>
      <c r="O1" s="24" t="s">
        <v>19</v>
      </c>
      <c r="P1" s="24" t="s">
        <v>20</v>
      </c>
      <c r="Q1" s="24" t="s">
        <v>21</v>
      </c>
      <c r="R1" s="24" t="s">
        <v>16</v>
      </c>
      <c r="S1" s="24" t="s">
        <v>22</v>
      </c>
      <c r="T1" s="24" t="s">
        <v>23</v>
      </c>
      <c r="U1" s="24" t="s">
        <v>24</v>
      </c>
      <c r="V1" s="24" t="s">
        <v>25</v>
      </c>
      <c r="W1" s="24" t="s">
        <v>17</v>
      </c>
    </row>
    <row r="2" spans="1:23" s="16" customFormat="1" x14ac:dyDescent="0.35">
      <c r="A2" s="15" t="s">
        <v>1</v>
      </c>
      <c r="B2" s="15" t="s">
        <v>32</v>
      </c>
      <c r="C2" s="13" t="s">
        <v>129</v>
      </c>
      <c r="D2" s="25">
        <v>44378</v>
      </c>
      <c r="E2" s="25">
        <v>44743</v>
      </c>
      <c r="F2" s="25">
        <v>45108</v>
      </c>
      <c r="G2" s="25">
        <v>45474</v>
      </c>
      <c r="H2" s="25">
        <v>45839</v>
      </c>
      <c r="I2" s="25">
        <v>46204</v>
      </c>
      <c r="J2" s="25">
        <v>46569</v>
      </c>
      <c r="K2" s="25">
        <v>46935</v>
      </c>
      <c r="L2" s="25">
        <v>47300</v>
      </c>
      <c r="M2" s="25">
        <v>47665</v>
      </c>
      <c r="N2" s="25">
        <v>48030</v>
      </c>
      <c r="O2" s="25">
        <v>48396</v>
      </c>
      <c r="P2" s="25">
        <v>48761</v>
      </c>
      <c r="Q2" s="25">
        <v>49126</v>
      </c>
      <c r="R2" s="25">
        <v>49491</v>
      </c>
      <c r="S2" s="25">
        <v>49857</v>
      </c>
      <c r="T2" s="25">
        <v>50222</v>
      </c>
      <c r="U2" s="25">
        <v>50587</v>
      </c>
      <c r="V2" s="25">
        <v>50952</v>
      </c>
      <c r="W2" s="25">
        <v>51318</v>
      </c>
    </row>
    <row r="3" spans="1:23" ht="72.5" x14ac:dyDescent="0.35">
      <c r="A3" s="14" t="s">
        <v>33</v>
      </c>
      <c r="B3" s="15" t="s">
        <v>5</v>
      </c>
      <c r="C3" s="33" t="s">
        <v>164</v>
      </c>
    </row>
    <row r="4" spans="1:23" ht="29" x14ac:dyDescent="0.35">
      <c r="B4" s="15" t="s">
        <v>7</v>
      </c>
      <c r="C4" s="12" t="s">
        <v>130</v>
      </c>
    </row>
    <row r="5" spans="1:23" ht="43.5" x14ac:dyDescent="0.35">
      <c r="B5" s="15" t="s">
        <v>6</v>
      </c>
      <c r="C5" s="12" t="s">
        <v>131</v>
      </c>
      <c r="G5" s="6">
        <v>40000</v>
      </c>
    </row>
    <row r="6" spans="1:23" x14ac:dyDescent="0.35">
      <c r="A6" s="12" t="s">
        <v>132</v>
      </c>
      <c r="B6" s="15" t="s">
        <v>26</v>
      </c>
      <c r="C6" s="12" t="s">
        <v>133</v>
      </c>
      <c r="E6" s="6">
        <v>200</v>
      </c>
      <c r="F6" s="6">
        <v>200</v>
      </c>
      <c r="G6" s="6">
        <v>200</v>
      </c>
      <c r="H6" s="6">
        <v>200</v>
      </c>
      <c r="I6" s="6">
        <v>250</v>
      </c>
      <c r="J6" s="6">
        <v>250</v>
      </c>
      <c r="K6" s="6">
        <v>250</v>
      </c>
      <c r="L6" s="6">
        <v>300</v>
      </c>
      <c r="M6" s="6">
        <v>300</v>
      </c>
      <c r="N6" s="6">
        <v>300</v>
      </c>
      <c r="O6" s="6">
        <v>350</v>
      </c>
      <c r="P6" s="6">
        <v>350</v>
      </c>
      <c r="Q6" s="6">
        <v>350</v>
      </c>
      <c r="R6" s="6">
        <v>400</v>
      </c>
      <c r="S6" s="6">
        <v>400</v>
      </c>
      <c r="T6" s="6">
        <v>400</v>
      </c>
      <c r="U6" s="6">
        <v>450</v>
      </c>
      <c r="V6" s="6">
        <v>450</v>
      </c>
      <c r="W6" s="6">
        <v>450</v>
      </c>
    </row>
    <row r="7" spans="1:23" ht="58" x14ac:dyDescent="0.35">
      <c r="A7" s="12"/>
      <c r="B7" s="13" t="s">
        <v>7</v>
      </c>
      <c r="C7" s="27" t="s">
        <v>168</v>
      </c>
      <c r="G7" s="6">
        <v>2000</v>
      </c>
    </row>
    <row r="8" spans="1:23" ht="29" x14ac:dyDescent="0.35">
      <c r="A8" s="12"/>
      <c r="B8" s="13" t="s">
        <v>6</v>
      </c>
      <c r="C8" s="12" t="s">
        <v>134</v>
      </c>
      <c r="G8" s="6">
        <v>3000</v>
      </c>
    </row>
    <row r="9" spans="1:23" ht="72.5" x14ac:dyDescent="0.35">
      <c r="A9" s="14" t="s">
        <v>27</v>
      </c>
      <c r="B9" s="13" t="s">
        <v>5</v>
      </c>
      <c r="C9" s="12" t="s">
        <v>169</v>
      </c>
      <c r="G9" s="6">
        <v>40000</v>
      </c>
      <c r="O9" s="6">
        <v>40000</v>
      </c>
      <c r="W9" s="6">
        <v>40000</v>
      </c>
    </row>
    <row r="10" spans="1:23" ht="72.5" x14ac:dyDescent="0.35">
      <c r="B10" s="13" t="s">
        <v>7</v>
      </c>
      <c r="C10" s="26" t="s">
        <v>135</v>
      </c>
      <c r="D10" s="28"/>
      <c r="E10" s="28"/>
      <c r="G10" s="28">
        <v>15000</v>
      </c>
    </row>
    <row r="11" spans="1:23" ht="72.5" x14ac:dyDescent="0.35">
      <c r="A11" s="14" t="s">
        <v>28</v>
      </c>
      <c r="B11" s="13" t="s">
        <v>6</v>
      </c>
      <c r="C11" s="26" t="s">
        <v>136</v>
      </c>
      <c r="D11" s="28"/>
      <c r="E11" s="28"/>
      <c r="G11" s="28">
        <v>15000</v>
      </c>
    </row>
    <row r="12" spans="1:23" ht="58" x14ac:dyDescent="0.35">
      <c r="A12" s="14" t="s">
        <v>34</v>
      </c>
      <c r="B12" s="13" t="s">
        <v>7</v>
      </c>
      <c r="C12" s="26" t="s">
        <v>137</v>
      </c>
      <c r="D12" s="28"/>
      <c r="E12" s="28"/>
      <c r="G12" s="28">
        <v>1000</v>
      </c>
    </row>
    <row r="13" spans="1:23" ht="29" x14ac:dyDescent="0.35">
      <c r="B13" s="13" t="s">
        <v>6</v>
      </c>
      <c r="C13" s="12" t="s">
        <v>138</v>
      </c>
      <c r="G13" s="6">
        <v>2500</v>
      </c>
    </row>
    <row r="14" spans="1:23" ht="43.5" x14ac:dyDescent="0.35">
      <c r="A14" s="14" t="s">
        <v>29</v>
      </c>
      <c r="B14" s="13" t="s">
        <v>7</v>
      </c>
      <c r="C14" s="26" t="s">
        <v>139</v>
      </c>
      <c r="G14" s="6">
        <v>7500</v>
      </c>
    </row>
    <row r="15" spans="1:23" ht="101.5" x14ac:dyDescent="0.35">
      <c r="A15" s="14" t="s">
        <v>36</v>
      </c>
      <c r="B15" s="13" t="s">
        <v>7</v>
      </c>
      <c r="C15" s="12" t="s">
        <v>140</v>
      </c>
      <c r="G15" s="6">
        <v>25000</v>
      </c>
    </row>
    <row r="16" spans="1:23" ht="43.5" x14ac:dyDescent="0.35">
      <c r="A16" s="14" t="s">
        <v>37</v>
      </c>
      <c r="B16" s="13" t="s">
        <v>5</v>
      </c>
      <c r="C16" s="26" t="s">
        <v>141</v>
      </c>
      <c r="D16" s="28"/>
      <c r="E16" s="28"/>
      <c r="G16" s="6">
        <v>10000</v>
      </c>
    </row>
    <row r="17" spans="1:23" ht="43.5" x14ac:dyDescent="0.35">
      <c r="B17" s="13" t="s">
        <v>6</v>
      </c>
      <c r="C17" s="26" t="s">
        <v>142</v>
      </c>
      <c r="D17" s="28"/>
      <c r="E17" s="28"/>
      <c r="G17" s="6">
        <v>30000</v>
      </c>
    </row>
    <row r="18" spans="1:23" ht="58" x14ac:dyDescent="0.35">
      <c r="A18" s="14" t="s">
        <v>143</v>
      </c>
      <c r="B18" s="13" t="s">
        <v>7</v>
      </c>
      <c r="C18" s="26" t="s">
        <v>144</v>
      </c>
      <c r="G18" s="6">
        <v>10000</v>
      </c>
    </row>
    <row r="19" spans="1:23" ht="43.5" x14ac:dyDescent="0.35">
      <c r="A19" s="14" t="s">
        <v>145</v>
      </c>
      <c r="B19" s="13" t="s">
        <v>7</v>
      </c>
      <c r="C19" s="12" t="s">
        <v>146</v>
      </c>
      <c r="G19" s="6">
        <v>50000</v>
      </c>
    </row>
    <row r="20" spans="1:23" ht="29" x14ac:dyDescent="0.35">
      <c r="A20" s="14" t="s">
        <v>147</v>
      </c>
      <c r="B20" s="13" t="s">
        <v>7</v>
      </c>
      <c r="C20" s="12" t="s">
        <v>148</v>
      </c>
      <c r="G20" s="6">
        <v>50000</v>
      </c>
    </row>
    <row r="21" spans="1:23" ht="29" x14ac:dyDescent="0.35">
      <c r="A21" s="14" t="s">
        <v>165</v>
      </c>
      <c r="B21" s="13" t="s">
        <v>166</v>
      </c>
      <c r="C21" s="12" t="s">
        <v>167</v>
      </c>
      <c r="G21" s="6">
        <v>15000</v>
      </c>
    </row>
    <row r="22" spans="1:23" s="16" customFormat="1" x14ac:dyDescent="0.35">
      <c r="A22" s="15" t="s">
        <v>31</v>
      </c>
      <c r="B22" s="13"/>
      <c r="C22" s="13"/>
      <c r="D22" s="5">
        <f>SUM(D3:D16)</f>
        <v>0</v>
      </c>
      <c r="E22" s="5">
        <f>SUM(E3:E16)</f>
        <v>200</v>
      </c>
      <c r="F22" s="5">
        <f>SUM(F3:F19)</f>
        <v>200</v>
      </c>
      <c r="G22" s="5">
        <f>SUM(G3:G21)</f>
        <v>316200</v>
      </c>
      <c r="H22" s="5">
        <v>200</v>
      </c>
      <c r="I22" s="5">
        <f t="shared" ref="I22:W22" si="0">SUM(I3:I16)</f>
        <v>250</v>
      </c>
      <c r="J22" s="5">
        <f t="shared" si="0"/>
        <v>250</v>
      </c>
      <c r="K22" s="5">
        <f t="shared" si="0"/>
        <v>250</v>
      </c>
      <c r="L22" s="5">
        <f t="shared" si="0"/>
        <v>300</v>
      </c>
      <c r="M22" s="5">
        <f t="shared" si="0"/>
        <v>300</v>
      </c>
      <c r="N22" s="5">
        <f t="shared" si="0"/>
        <v>300</v>
      </c>
      <c r="O22" s="5">
        <f t="shared" si="0"/>
        <v>40350</v>
      </c>
      <c r="P22" s="5">
        <f t="shared" si="0"/>
        <v>350</v>
      </c>
      <c r="Q22" s="5">
        <f t="shared" si="0"/>
        <v>350</v>
      </c>
      <c r="R22" s="5">
        <f t="shared" si="0"/>
        <v>400</v>
      </c>
      <c r="S22" s="5">
        <f t="shared" si="0"/>
        <v>400</v>
      </c>
      <c r="T22" s="5">
        <f t="shared" si="0"/>
        <v>400</v>
      </c>
      <c r="U22" s="5">
        <f t="shared" si="0"/>
        <v>450</v>
      </c>
      <c r="V22" s="5">
        <f t="shared" si="0"/>
        <v>450</v>
      </c>
      <c r="W22" s="5">
        <f t="shared" si="0"/>
        <v>40450</v>
      </c>
    </row>
    <row r="23" spans="1:23" x14ac:dyDescent="0.35">
      <c r="A23" s="29" t="s">
        <v>149</v>
      </c>
      <c r="D23" s="30" t="s">
        <v>3</v>
      </c>
      <c r="E23" s="30" t="s">
        <v>4</v>
      </c>
      <c r="F23" s="30" t="s">
        <v>8</v>
      </c>
      <c r="G23" s="30" t="s">
        <v>9</v>
      </c>
      <c r="H23" s="30" t="s">
        <v>10</v>
      </c>
      <c r="I23" s="30" t="s">
        <v>11</v>
      </c>
      <c r="J23" s="30" t="s">
        <v>12</v>
      </c>
      <c r="K23" s="30" t="s">
        <v>13</v>
      </c>
      <c r="L23" s="30" t="s">
        <v>14</v>
      </c>
      <c r="M23" s="30" t="s">
        <v>15</v>
      </c>
      <c r="N23" s="30" t="s">
        <v>18</v>
      </c>
      <c r="O23" s="30" t="s">
        <v>19</v>
      </c>
      <c r="P23" s="30" t="s">
        <v>20</v>
      </c>
      <c r="Q23" s="30" t="s">
        <v>21</v>
      </c>
      <c r="R23" s="30" t="s">
        <v>16</v>
      </c>
      <c r="S23" s="30" t="s">
        <v>22</v>
      </c>
      <c r="T23" s="30" t="s">
        <v>23</v>
      </c>
      <c r="U23" s="30" t="s">
        <v>24</v>
      </c>
      <c r="V23" s="30" t="s">
        <v>25</v>
      </c>
      <c r="W23" s="30" t="s">
        <v>17</v>
      </c>
    </row>
    <row r="24" spans="1:23" x14ac:dyDescent="0.35">
      <c r="A24" s="31" t="s">
        <v>150</v>
      </c>
      <c r="B24" s="31" t="s">
        <v>156</v>
      </c>
      <c r="C24" s="32" t="s">
        <v>151</v>
      </c>
    </row>
    <row r="25" spans="1:23" ht="144" customHeight="1" x14ac:dyDescent="0.35">
      <c r="A25" s="20" t="s">
        <v>153</v>
      </c>
      <c r="B25" s="20" t="s">
        <v>158</v>
      </c>
      <c r="C25" s="20" t="s">
        <v>154</v>
      </c>
      <c r="E25" s="11"/>
      <c r="F25" s="11"/>
      <c r="I25" s="11"/>
      <c r="J25" s="11"/>
    </row>
    <row r="26" spans="1:23" ht="14" customHeight="1" x14ac:dyDescent="0.35">
      <c r="A26" s="32" t="s">
        <v>157</v>
      </c>
      <c r="B26" s="32" t="s">
        <v>152</v>
      </c>
      <c r="E26" s="11"/>
      <c r="F26" s="11"/>
      <c r="I26" s="11"/>
      <c r="J26" s="11"/>
    </row>
    <row r="27" spans="1:23" ht="144" customHeight="1" x14ac:dyDescent="0.35">
      <c r="A27" s="20" t="s">
        <v>159</v>
      </c>
      <c r="B27" s="20" t="s">
        <v>155</v>
      </c>
    </row>
    <row r="28" spans="1:23" x14ac:dyDescent="0.35">
      <c r="B28" s="17"/>
    </row>
  </sheetData>
  <mergeCells count="1">
    <mergeCell ref="A1:C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Parnassus Hall</vt:lpstr>
      <vt:lpstr>Spotswood Hall</vt:lpstr>
      <vt:lpstr>Old Scout Den &amp; Courthouse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Cameron Ashworth</dc:creator>
  <cp:lastModifiedBy>Cameron Ashworth</cp:lastModifiedBy>
  <dcterms:created xsi:type="dcterms:W3CDTF">2021-10-18T22:24:26Z</dcterms:created>
  <dcterms:modified xsi:type="dcterms:W3CDTF">2024-04-04T03:06:54Z</dcterms:modified>
</cp:coreProperties>
</file>